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workbookProtection workbookPassword="D8F7" lockStructure="1"/>
  <bookViews>
    <workbookView xWindow="1680" yWindow="75" windowWidth="24060" windowHeight="18240"/>
  </bookViews>
  <sheets>
    <sheet name="AZ" sheetId="1" r:id="rId1"/>
  </sheets>
  <definedNames>
    <definedName name="_xlnm.Print_Area" localSheetId="0">AZ!$A$1:$K$68</definedName>
  </definedNames>
  <calcPr calcId="162913" concurrentManualCount="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8" i="1" l="1"/>
  <c r="K36" i="1"/>
  <c r="G52" i="1" s="1"/>
  <c r="J44" i="1" l="1"/>
  <c r="J49" i="1" l="1"/>
  <c r="K49" i="1" s="1"/>
  <c r="K50" i="1" s="1"/>
  <c r="G54" i="1" s="1"/>
  <c r="I53" i="1" s="1"/>
  <c r="I58" i="1" s="1"/>
  <c r="I61" i="1" l="1"/>
  <c r="I63" i="1" s="1"/>
</calcChain>
</file>

<file path=xl/comments1.xml><?xml version="1.0" encoding="utf-8"?>
<comments xmlns="http://schemas.openxmlformats.org/spreadsheetml/2006/main">
  <authors>
    <author>arpbib</author>
  </authors>
  <commentList>
    <comment ref="K29" authorId="0" shapeId="0">
      <text>
        <r>
          <rPr>
            <b/>
            <sz val="8"/>
            <color indexed="81"/>
            <rFont val="Tahoma"/>
            <family val="2"/>
          </rPr>
          <t>§ 10 PBV
Anrechenbare Bruttogeschossfläche
1 Als anrechenbare Bruttogeschossfläche gilt die Summe aller ober- und unterirdischen Geschossflächen  einschliesslich der Mauer- und Wandquerschnitte.
2 Erlaubt die geplante Gebäudehöhe den nachträglichen Einbau weiterer Geschosse, sind die entsprechenden Geschossflächen anzurechnen, wobei von einer durchschnittlichen Geschosshöhe von 3,0 m auszugehen ist.
3 Nicht zur anrechenbaren Bruttogeschossfläche werden gerechnet:
        1. alle nicht dem Wohnen oder dem Gewerbe dienenden und
            hierfür nicht verwendbaren Flächen wie Flächen in 
            Dachgeschossen mit lichter Höhe unter 1,5 m sowie zu 
            Wohnungen gehörende Keller-, Estrich-, Trocken- und 
            Waschräume;
        2. Heiz-, Kohlen-, Tank- und Energiespeicherräume;
        3. Maschinenräume für Lift-, Ventilations- und Klimaanlagen;
        4. nicht gewerblichen Zwecken dienende Einstellräume für
            Motorfahrzeuge, Velos, Kinderwagen usw.;
        5. Korridore, Treppen und Lifte, die überwiegend nicht 
            anrechenbare Räume erschliessen;
        6. offene Erdgeschosshallen und überdeckte offene 
            Dachterrassen;
        7. offene ein- und vorspringende Balkone;
        8. unterirdische Lagerflächen in Kellergeschossen für den 
            eigenen Bedarf, welche zu Betrieben im selben Gebäude 
            gehören;
        9. Flächen in Dachgeschossen von vor dem Inkrafttreten 
            einer Nutzungsordnung mit Ausnützungsbeschränkung 
            errichteten oder bewilligten Gebäuden, sofern dies das
            Baureglement zulässt.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Eingabe von maximal vier Untergeschossen möglich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Eingabe eines Erdgeschosses möglich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Eingabe von maximal vier Obergeschossen möglich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Eingabe von maximal zwei Dachgeschossen möglich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Eingabe eines Attikageschosses möglich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Eingabe eines Attikageschosses möglich</t>
        </r>
      </text>
    </comment>
  </commentList>
</comments>
</file>

<file path=xl/sharedStrings.xml><?xml version="1.0" encoding="utf-8"?>
<sst xmlns="http://schemas.openxmlformats.org/spreadsheetml/2006/main" count="58" uniqueCount="55">
  <si>
    <t>Total Abzüge</t>
  </si>
  <si>
    <t>Total Zuzüge</t>
  </si>
  <si>
    <t>Differenz Zuzüge-Abzüge</t>
  </si>
  <si>
    <t>=</t>
  </si>
  <si>
    <t>Bauvorhaben</t>
  </si>
  <si>
    <t>Strasse</t>
  </si>
  <si>
    <t>Parzellen-Nr.</t>
  </si>
  <si>
    <t>Gesuchsteller/in</t>
  </si>
  <si>
    <t>Projektverfasser/in</t>
  </si>
  <si>
    <t xml:space="preserve">Beilagen: </t>
  </si>
  <si>
    <t>Bonus gemäss § 35 Abs. 1 PBV (Energieeffizientes Bauen)</t>
  </si>
  <si>
    <t>Bonus gemäss § 34 Abs. 1 PBV (Privilegierte Parkierungsanlagen)</t>
  </si>
  <si>
    <t>Auswahl Minergie-Bonus</t>
  </si>
  <si>
    <t>bitte auswählen</t>
  </si>
  <si>
    <t>Ausnützungsziffer</t>
  </si>
  <si>
    <t>Die Ausnützungsziffer ist die Verhältniszahl zwischen der anrechenbaren Bruttogeschossfläche BGF und der anrechenbaren Landfläche ALF (§ 9 der Verordnung des Regierungsrates zum Planungs- und Baugesetz vom 26. März 1996, PBV Rechtsbuch 700.1).</t>
  </si>
  <si>
    <t>Politische Gemeinde</t>
  </si>
  <si>
    <t>Grundeigentümer/in</t>
  </si>
  <si>
    <t>Untergeschosse</t>
  </si>
  <si>
    <t>Erdgeschoss</t>
  </si>
  <si>
    <t>Obergeschosse</t>
  </si>
  <si>
    <t>Dachgeschosse</t>
  </si>
  <si>
    <t>Attikageschoss</t>
  </si>
  <si>
    <t>Fiktive Geschosse</t>
  </si>
  <si>
    <t>Anrechenbare Landfläche ALF gemäss § 11 aPBV in m2</t>
  </si>
  <si>
    <t>Anrechenbare Bruttogeschossfläche BGF gemäss § 10 aPBV in m2</t>
  </si>
  <si>
    <r>
      <t xml:space="preserve">Total anrechenbare BGF in m2 </t>
    </r>
    <r>
      <rPr>
        <sz val="10"/>
        <rFont val="Arial"/>
        <family val="2"/>
      </rPr>
      <t>(Wert A)</t>
    </r>
  </si>
  <si>
    <t>Grundstücksfläche in Bauzone</t>
  </si>
  <si>
    <t>abzüglich ausgenützte Grundstücksteile (§ 11 Abs. 1 aPBV)</t>
  </si>
  <si>
    <t>abzüglich Wald (§ 11 Abs. 3 aPBV)</t>
  </si>
  <si>
    <t>abzüglich öffentliche Verkehrsflächen (§ 11 Abs. 3 aPBV)</t>
  </si>
  <si>
    <t>abzüglich öffentliche Gewässer (§ 11 Abs. 3 aPBV)</t>
  </si>
  <si>
    <t>zuzüglich Flächen aus Transfer (§ 11 Abs. 2 Ziff. 1 aPBV)</t>
  </si>
  <si>
    <t>zuzüglich abzutretende Flächen für die Änderung ö. Verkehrsfl. (§ 11 Abs. 2 Ziff. 2 aPBV)</t>
  </si>
  <si>
    <t>zuzüglich 1/2 Tiefgaragengrundfäche für den eigenen Bedarf (§ 11 Abs. 2 Ziff. 3 aPBV)</t>
  </si>
  <si>
    <r>
      <t xml:space="preserve">Anrechenbare Landfläche ALF in m2 </t>
    </r>
    <r>
      <rPr>
        <sz val="10"/>
        <rFont val="Arial"/>
        <family val="2"/>
      </rPr>
      <t>(Wert B)</t>
    </r>
  </si>
  <si>
    <t>AZ =</t>
  </si>
  <si>
    <r>
      <t xml:space="preserve">    ALF</t>
    </r>
    <r>
      <rPr>
        <sz val="12"/>
        <rFont val="Arial"/>
        <family val="2"/>
      </rPr>
      <t xml:space="preserve"> (Wert B)</t>
    </r>
  </si>
  <si>
    <r>
      <t xml:space="preserve">    BGF </t>
    </r>
    <r>
      <rPr>
        <sz val="12"/>
        <rFont val="Arial"/>
        <family val="2"/>
      </rPr>
      <t>(Wert A)</t>
    </r>
  </si>
  <si>
    <t>--------------------------</t>
  </si>
  <si>
    <t>m2</t>
  </si>
  <si>
    <t>--------------------------   =</t>
  </si>
  <si>
    <t>1. Ermittlung Ausnützungsziffer AZ  (§§ 10, 11 aPBV)</t>
  </si>
  <si>
    <t>2. Ausnützungsziffer AZ bei energieeffizienter Bauweise (§ 12a aPBV)</t>
  </si>
  <si>
    <r>
      <rPr>
        <b/>
        <sz val="10"/>
        <rFont val="Arial"/>
        <family val="2"/>
      </rPr>
      <t>AZ gemäss Ziffer 1</t>
    </r>
    <r>
      <rPr>
        <sz val="10"/>
        <rFont val="Arial"/>
        <family val="2"/>
      </rPr>
      <t xml:space="preserve"> (Wert C)</t>
    </r>
  </si>
  <si>
    <t>Abzug für energieeffizientes Bauen, 5 % o. 10 %</t>
  </si>
  <si>
    <t xml:space="preserve">          =</t>
  </si>
  <si>
    <t>%</t>
  </si>
  <si>
    <t>AZ bei energieeffizienter Bauweise</t>
  </si>
  <si>
    <t>(Wert C)</t>
  </si>
  <si>
    <t xml:space="preserve">         </t>
  </si>
  <si>
    <t>Detailierter rechnerischer Nachweis</t>
  </si>
  <si>
    <t>Transferbescheinigung</t>
  </si>
  <si>
    <t>Energietechnischer Nachweis betreffend 12a aPBV</t>
  </si>
  <si>
    <t xml:space="preserve">             Stand: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</si>
</sst>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.0000_ ;[Red]\-#,##0.0000\ "/>
    <numFmt numFmtId="166" formatCode="0.0000"/>
  </numFmts>
  <fonts count="13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4" fillId="0" borderId="1" xfId="0" applyFont="1" applyBorder="1" applyProtection="1"/>
    <xf numFmtId="0" fontId="0" fillId="0" borderId="0" xfId="0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164" fontId="4" fillId="0" borderId="1" xfId="0" applyNumberFormat="1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4" fontId="5" fillId="0" borderId="5" xfId="0" applyNumberFormat="1" applyFont="1" applyBorder="1" applyProtection="1"/>
    <xf numFmtId="164" fontId="7" fillId="0" borderId="0" xfId="0" applyNumberFormat="1" applyFont="1" applyBorder="1" applyProtection="1"/>
    <xf numFmtId="0" fontId="7" fillId="0" borderId="4" xfId="0" applyFont="1" applyBorder="1" applyProtection="1"/>
    <xf numFmtId="0" fontId="7" fillId="0" borderId="0" xfId="0" applyFont="1" applyBorder="1" applyProtection="1"/>
    <xf numFmtId="0" fontId="4" fillId="0" borderId="6" xfId="0" applyFont="1" applyBorder="1" applyProtection="1"/>
    <xf numFmtId="164" fontId="4" fillId="0" borderId="6" xfId="0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Protection="1"/>
    <xf numFmtId="0" fontId="5" fillId="0" borderId="0" xfId="0" applyFont="1" applyProtection="1"/>
    <xf numFmtId="0" fontId="8" fillId="0" borderId="8" xfId="0" applyFont="1" applyBorder="1" applyProtection="1"/>
    <xf numFmtId="0" fontId="0" fillId="0" borderId="9" xfId="0" applyBorder="1" applyProtection="1"/>
    <xf numFmtId="0" fontId="8" fillId="0" borderId="4" xfId="0" applyFont="1" applyBorder="1" applyProtection="1"/>
    <xf numFmtId="0" fontId="8" fillId="0" borderId="3" xfId="0" applyFont="1" applyBorder="1" applyProtection="1"/>
    <xf numFmtId="0" fontId="4" fillId="0" borderId="0" xfId="0" applyFont="1" applyBorder="1" applyProtection="1"/>
    <xf numFmtId="40" fontId="0" fillId="0" borderId="1" xfId="0" applyNumberFormat="1" applyBorder="1" applyProtection="1"/>
    <xf numFmtId="40" fontId="5" fillId="0" borderId="1" xfId="0" applyNumberFormat="1" applyFont="1" applyBorder="1" applyProtection="1"/>
    <xf numFmtId="164" fontId="7" fillId="0" borderId="5" xfId="0" applyNumberFormat="1" applyFont="1" applyBorder="1" applyProtection="1"/>
    <xf numFmtId="0" fontId="7" fillId="0" borderId="3" xfId="0" applyFont="1" applyBorder="1" applyProtection="1"/>
    <xf numFmtId="0" fontId="7" fillId="0" borderId="1" xfId="0" applyFont="1" applyBorder="1" applyProtection="1"/>
    <xf numFmtId="164" fontId="7" fillId="0" borderId="1" xfId="0" applyNumberFormat="1" applyFont="1" applyBorder="1" applyProtection="1"/>
    <xf numFmtId="164" fontId="4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1" fillId="0" borderId="0" xfId="0" applyFont="1" applyProtection="1"/>
    <xf numFmtId="164" fontId="7" fillId="0" borderId="14" xfId="0" applyNumberFormat="1" applyFont="1" applyFill="1" applyBorder="1" applyProtection="1"/>
    <xf numFmtId="164" fontId="7" fillId="0" borderId="1" xfId="0" applyNumberFormat="1" applyFont="1" applyFill="1" applyBorder="1" applyProtection="1"/>
    <xf numFmtId="164" fontId="4" fillId="0" borderId="5" xfId="0" applyNumberFormat="1" applyFont="1" applyFill="1" applyBorder="1" applyProtection="1"/>
    <xf numFmtId="164" fontId="4" fillId="0" borderId="18" xfId="0" applyNumberFormat="1" applyFont="1" applyFill="1" applyBorder="1" applyProtection="1"/>
    <xf numFmtId="0" fontId="0" fillId="2" borderId="0" xfId="0" applyFill="1" applyProtection="1"/>
    <xf numFmtId="2" fontId="10" fillId="0" borderId="0" xfId="0" applyNumberFormat="1" applyFont="1" applyProtection="1"/>
    <xf numFmtId="9" fontId="0" fillId="0" borderId="0" xfId="0" applyNumberFormat="1" applyProtection="1"/>
    <xf numFmtId="40" fontId="5" fillId="0" borderId="0" xfId="0" applyNumberFormat="1" applyFont="1" applyFill="1" applyBorder="1" applyProtection="1"/>
    <xf numFmtId="0" fontId="6" fillId="0" borderId="0" xfId="0" applyFont="1" applyBorder="1" applyProtection="1"/>
    <xf numFmtId="40" fontId="5" fillId="0" borderId="0" xfId="0" applyNumberFormat="1" applyFont="1" applyBorder="1" applyProtection="1">
      <protection locked="0"/>
    </xf>
    <xf numFmtId="40" fontId="4" fillId="0" borderId="19" xfId="0" applyNumberFormat="1" applyFont="1" applyFill="1" applyBorder="1" applyProtection="1"/>
    <xf numFmtId="4" fontId="7" fillId="0" borderId="9" xfId="0" applyNumberFormat="1" applyFont="1" applyFill="1" applyBorder="1" applyProtection="1"/>
    <xf numFmtId="40" fontId="6" fillId="0" borderId="0" xfId="0" applyNumberFormat="1" applyFont="1" applyAlignment="1" applyProtection="1"/>
    <xf numFmtId="0" fontId="0" fillId="0" borderId="0" xfId="0" applyAlignment="1"/>
    <xf numFmtId="164" fontId="6" fillId="0" borderId="0" xfId="0" applyNumberFormat="1" applyFont="1" applyAlignment="1" applyProtection="1"/>
    <xf numFmtId="0" fontId="6" fillId="0" borderId="0" xfId="0" quotePrefix="1" applyFont="1" applyAlignment="1" applyProtection="1"/>
    <xf numFmtId="0" fontId="4" fillId="0" borderId="0" xfId="0" applyFont="1" applyAlignment="1"/>
    <xf numFmtId="0" fontId="8" fillId="0" borderId="0" xfId="0" applyFont="1" applyBorder="1" applyProtection="1"/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0" fontId="0" fillId="0" borderId="0" xfId="0" applyNumberFormat="1" applyProtection="1"/>
    <xf numFmtId="0" fontId="12" fillId="0" borderId="0" xfId="0" applyFont="1" applyBorder="1" applyAlignment="1"/>
    <xf numFmtId="40" fontId="6" fillId="0" borderId="7" xfId="0" applyNumberFormat="1" applyFont="1" applyBorder="1" applyAlignment="1"/>
    <xf numFmtId="40" fontId="6" fillId="0" borderId="7" xfId="0" applyNumberFormat="1" applyFont="1" applyBorder="1" applyProtection="1"/>
    <xf numFmtId="166" fontId="0" fillId="0" borderId="0" xfId="0" applyNumberFormat="1" applyProtection="1"/>
    <xf numFmtId="0" fontId="3" fillId="0" borderId="0" xfId="0" applyFont="1" applyBorder="1" applyProtection="1"/>
    <xf numFmtId="0" fontId="5" fillId="0" borderId="8" xfId="0" applyFont="1" applyBorder="1" applyProtection="1"/>
    <xf numFmtId="40" fontId="5" fillId="0" borderId="9" xfId="0" applyNumberFormat="1" applyFont="1" applyBorder="1" applyProtection="1">
      <protection locked="0"/>
    </xf>
    <xf numFmtId="164" fontId="4" fillId="3" borderId="10" xfId="0" applyNumberFormat="1" applyFont="1" applyFill="1" applyBorder="1" applyProtection="1">
      <protection locked="0"/>
    </xf>
    <xf numFmtId="164" fontId="5" fillId="3" borderId="11" xfId="0" applyNumberFormat="1" applyFont="1" applyFill="1" applyBorder="1" applyProtection="1">
      <protection locked="0"/>
    </xf>
    <xf numFmtId="164" fontId="5" fillId="3" borderId="12" xfId="0" applyNumberFormat="1" applyFont="1" applyFill="1" applyBorder="1" applyProtection="1">
      <protection locked="0"/>
    </xf>
    <xf numFmtId="164" fontId="5" fillId="3" borderId="13" xfId="0" applyNumberFormat="1" applyFont="1" applyFill="1" applyBorder="1" applyProtection="1">
      <protection locked="0"/>
    </xf>
    <xf numFmtId="164" fontId="5" fillId="3" borderId="0" xfId="0" applyNumberFormat="1" applyFont="1" applyFill="1" applyBorder="1" applyProtection="1">
      <protection locked="0"/>
    </xf>
    <xf numFmtId="40" fontId="0" fillId="3" borderId="0" xfId="0" applyNumberFormat="1" applyFill="1" applyBorder="1" applyProtection="1">
      <protection locked="0"/>
    </xf>
    <xf numFmtId="40" fontId="1" fillId="3" borderId="0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0" fillId="0" borderId="0" xfId="0" applyAlignment="1"/>
    <xf numFmtId="0" fontId="6" fillId="0" borderId="0" xfId="0" quotePrefix="1" applyFont="1" applyAlignment="1" applyProtection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49" fontId="1" fillId="0" borderId="12" xfId="0" applyNumberFormat="1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40" fontId="0" fillId="3" borderId="17" xfId="0" applyNumberFormat="1" applyFill="1" applyBorder="1" applyProtection="1">
      <protection locked="0"/>
    </xf>
    <xf numFmtId="40" fontId="0" fillId="3" borderId="15" xfId="0" applyNumberFormat="1" applyFill="1" applyBorder="1" applyProtection="1">
      <protection locked="0"/>
    </xf>
    <xf numFmtId="40" fontId="0" fillId="3" borderId="16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0</xdr:rowOff>
    </xdr:from>
    <xdr:to>
      <xdr:col>10</xdr:col>
      <xdr:colOff>971550</xdr:colOff>
      <xdr:row>13</xdr:row>
      <xdr:rowOff>28575</xdr:rowOff>
    </xdr:to>
    <xdr:pic>
      <xdr:nvPicPr>
        <xdr:cNvPr id="1125" name="Grafik 5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1533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85726</xdr:rowOff>
    </xdr:from>
    <xdr:to>
      <xdr:col>1</xdr:col>
      <xdr:colOff>0</xdr:colOff>
      <xdr:row>68</xdr:row>
      <xdr:rowOff>66675</xdr:rowOff>
    </xdr:to>
    <xdr:sp macro="" textlink="">
      <xdr:nvSpPr>
        <xdr:cNvPr id="4" name="Textové pole 2"/>
        <xdr:cNvSpPr txBox="1">
          <a:spLocks noChangeArrowheads="1"/>
        </xdr:cNvSpPr>
      </xdr:nvSpPr>
      <xdr:spPr bwMode="auto">
        <a:xfrm>
          <a:off x="0" y="85726"/>
          <a:ext cx="647700" cy="902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vert270" wrap="square" lIns="0" tIns="0" rIns="0" bIns="0" anchor="ctr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de-CH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32</xdr:row>
      <xdr:rowOff>57977</xdr:rowOff>
    </xdr:from>
    <xdr:to>
      <xdr:col>0</xdr:col>
      <xdr:colOff>664464</xdr:colOff>
      <xdr:row>46</xdr:row>
      <xdr:rowOff>85807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8390"/>
          <a:ext cx="664464" cy="2346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8"/>
  <sheetViews>
    <sheetView showZeros="0" tabSelected="1" topLeftCell="A12" zoomScaleNormal="100" workbookViewId="0">
      <selection activeCell="M45" sqref="M45"/>
    </sheetView>
  </sheetViews>
  <sheetFormatPr baseColWidth="10" defaultColWidth="10.85546875" defaultRowHeight="12.75" x14ac:dyDescent="0.2"/>
  <cols>
    <col min="1" max="1" width="10" style="2" customWidth="1"/>
    <col min="2" max="3" width="7.85546875" style="2" customWidth="1"/>
    <col min="4" max="4" width="2.28515625" style="2" customWidth="1"/>
    <col min="5" max="5" width="10.140625" style="2" customWidth="1"/>
    <col min="6" max="6" width="2.140625" style="2" customWidth="1"/>
    <col min="7" max="7" width="14.85546875" style="2" customWidth="1"/>
    <col min="8" max="10" width="10.7109375" style="2" customWidth="1"/>
    <col min="11" max="11" width="14.85546875" style="2" customWidth="1"/>
    <col min="12" max="16384" width="10.85546875" style="2"/>
  </cols>
  <sheetData>
    <row r="1" spans="2:11" hidden="1" x14ac:dyDescent="0.2">
      <c r="B1" s="2" t="s">
        <v>12</v>
      </c>
    </row>
    <row r="2" spans="2:11" hidden="1" x14ac:dyDescent="0.2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</row>
    <row r="3" spans="2:11" hidden="1" x14ac:dyDescent="0.2">
      <c r="B3" s="40" t="s">
        <v>13</v>
      </c>
      <c r="G3" s="41"/>
    </row>
    <row r="4" spans="2:11" hidden="1" x14ac:dyDescent="0.2">
      <c r="B4" s="40" t="s">
        <v>11</v>
      </c>
      <c r="G4" s="42">
        <v>0.05</v>
      </c>
    </row>
    <row r="5" spans="2:11" hidden="1" x14ac:dyDescent="0.2">
      <c r="B5" s="40" t="s">
        <v>10</v>
      </c>
      <c r="G5" s="42">
        <v>0.1</v>
      </c>
    </row>
    <row r="6" spans="2:11" hidden="1" x14ac:dyDescent="0.2">
      <c r="B6" s="40"/>
    </row>
    <row r="7" spans="2:11" hidden="1" x14ac:dyDescent="0.2">
      <c r="B7" s="40"/>
    </row>
    <row r="8" spans="2:11" hidden="1" x14ac:dyDescent="0.2">
      <c r="B8" s="40"/>
    </row>
    <row r="9" spans="2:11" hidden="1" x14ac:dyDescent="0.2"/>
    <row r="10" spans="2:11" hidden="1" x14ac:dyDescent="0.2"/>
    <row r="11" spans="2:11" hidden="1" x14ac:dyDescent="0.2"/>
    <row r="12" spans="2:11" ht="23.25" x14ac:dyDescent="0.35">
      <c r="B12" s="1" t="s">
        <v>14</v>
      </c>
      <c r="G12" s="5"/>
    </row>
    <row r="13" spans="2:11" x14ac:dyDescent="0.2">
      <c r="B13" s="64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">
      <c r="B15" s="78" t="s">
        <v>15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2:11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2:11" x14ac:dyDescent="0.2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 x14ac:dyDescent="0.2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 x14ac:dyDescent="0.2">
      <c r="B19" s="22" t="s">
        <v>16</v>
      </c>
      <c r="C19" s="23"/>
      <c r="D19" s="23"/>
      <c r="E19" s="23"/>
      <c r="F19" s="84"/>
      <c r="G19" s="85"/>
      <c r="H19" s="85"/>
      <c r="I19" s="85"/>
      <c r="J19" s="85"/>
      <c r="K19" s="86"/>
    </row>
    <row r="20" spans="2:11" x14ac:dyDescent="0.2">
      <c r="B20" s="24" t="s">
        <v>4</v>
      </c>
      <c r="C20" s="5"/>
      <c r="D20" s="5"/>
      <c r="E20" s="5"/>
      <c r="F20" s="80"/>
      <c r="G20" s="80"/>
      <c r="H20" s="80"/>
      <c r="I20" s="80"/>
      <c r="J20" s="80"/>
      <c r="K20" s="81"/>
    </row>
    <row r="21" spans="2:11" x14ac:dyDescent="0.2">
      <c r="B21" s="24" t="s">
        <v>5</v>
      </c>
      <c r="C21" s="5"/>
      <c r="D21" s="5"/>
      <c r="E21" s="5"/>
      <c r="F21" s="80"/>
      <c r="G21" s="80"/>
      <c r="H21" s="80"/>
      <c r="I21" s="80"/>
      <c r="J21" s="80"/>
      <c r="K21" s="81"/>
    </row>
    <row r="22" spans="2:11" x14ac:dyDescent="0.2">
      <c r="B22" s="24" t="s">
        <v>6</v>
      </c>
      <c r="C22" s="5"/>
      <c r="D22" s="5"/>
      <c r="E22" s="5"/>
      <c r="F22" s="87"/>
      <c r="G22" s="80"/>
      <c r="H22" s="80"/>
      <c r="I22" s="80"/>
      <c r="J22" s="80"/>
      <c r="K22" s="81"/>
    </row>
    <row r="23" spans="2:11" x14ac:dyDescent="0.2">
      <c r="B23" s="24" t="s">
        <v>7</v>
      </c>
      <c r="C23" s="5"/>
      <c r="D23" s="5"/>
      <c r="E23" s="5"/>
      <c r="F23" s="80"/>
      <c r="G23" s="80"/>
      <c r="H23" s="80"/>
      <c r="I23" s="80"/>
      <c r="J23" s="80"/>
      <c r="K23" s="81"/>
    </row>
    <row r="24" spans="2:11" x14ac:dyDescent="0.2">
      <c r="B24" s="24" t="s">
        <v>17</v>
      </c>
      <c r="C24" s="5"/>
      <c r="D24" s="5"/>
      <c r="E24" s="5"/>
      <c r="F24" s="80"/>
      <c r="G24" s="88"/>
      <c r="H24" s="88"/>
      <c r="I24" s="88"/>
      <c r="J24" s="88"/>
      <c r="K24" s="89"/>
    </row>
    <row r="25" spans="2:11" x14ac:dyDescent="0.2">
      <c r="B25" s="25" t="s">
        <v>8</v>
      </c>
      <c r="C25" s="3"/>
      <c r="D25" s="3"/>
      <c r="E25" s="3"/>
      <c r="F25" s="82"/>
      <c r="G25" s="82"/>
      <c r="H25" s="82"/>
      <c r="I25" s="82"/>
      <c r="J25" s="82"/>
      <c r="K25" s="83"/>
    </row>
    <row r="26" spans="2:11" ht="8.25" customHeight="1" x14ac:dyDescent="0.2">
      <c r="B26" s="53"/>
      <c r="C26" s="5"/>
      <c r="D26" s="5"/>
      <c r="E26" s="5"/>
      <c r="F26" s="54"/>
      <c r="G26" s="55"/>
      <c r="H26" s="55"/>
      <c r="I26" s="55"/>
      <c r="J26" s="55"/>
      <c r="K26" s="55"/>
    </row>
    <row r="27" spans="2:11" ht="15.75" x14ac:dyDescent="0.25">
      <c r="B27" s="44" t="s">
        <v>42</v>
      </c>
      <c r="C27" s="26"/>
      <c r="D27" s="26"/>
      <c r="E27" s="26"/>
      <c r="F27" s="26"/>
      <c r="G27" s="26"/>
      <c r="H27" s="26"/>
      <c r="I27" s="26"/>
      <c r="J27" s="26"/>
    </row>
    <row r="28" spans="2:11" ht="3.75" customHeight="1" x14ac:dyDescent="0.25">
      <c r="B28" s="44"/>
      <c r="C28" s="26"/>
      <c r="D28" s="26"/>
      <c r="E28" s="26"/>
      <c r="F28" s="26"/>
      <c r="G28" s="26"/>
      <c r="H28" s="26"/>
      <c r="I28" s="26"/>
      <c r="J28" s="26"/>
    </row>
    <row r="29" spans="2:11" x14ac:dyDescent="0.2">
      <c r="B29" s="26" t="s">
        <v>25</v>
      </c>
      <c r="C29" s="5"/>
      <c r="D29" s="5"/>
      <c r="E29" s="5"/>
      <c r="F29" s="5"/>
      <c r="G29" s="5"/>
      <c r="H29" s="5"/>
      <c r="I29" s="5"/>
      <c r="J29" s="5"/>
      <c r="K29" s="5"/>
    </row>
    <row r="30" spans="2:11" x14ac:dyDescent="0.2">
      <c r="B30" s="65" t="s">
        <v>18</v>
      </c>
      <c r="C30" s="23"/>
      <c r="D30" s="23"/>
      <c r="E30" s="23"/>
      <c r="F30" s="23"/>
      <c r="G30" s="66"/>
      <c r="H30" s="66"/>
      <c r="I30" s="66"/>
      <c r="J30" s="66"/>
      <c r="K30" s="90"/>
    </row>
    <row r="31" spans="2:11" x14ac:dyDescent="0.2">
      <c r="B31" s="9" t="s">
        <v>19</v>
      </c>
      <c r="C31" s="5"/>
      <c r="D31" s="5"/>
      <c r="E31" s="5"/>
      <c r="F31" s="5"/>
      <c r="G31" s="45"/>
      <c r="H31" s="43"/>
      <c r="I31" s="43"/>
      <c r="J31" s="43"/>
      <c r="K31" s="91"/>
    </row>
    <row r="32" spans="2:11" x14ac:dyDescent="0.2">
      <c r="B32" s="9" t="s">
        <v>20</v>
      </c>
      <c r="C32" s="5"/>
      <c r="D32" s="5"/>
      <c r="E32" s="5"/>
      <c r="F32" s="5"/>
      <c r="G32" s="45"/>
      <c r="H32" s="45"/>
      <c r="I32" s="45"/>
      <c r="J32" s="45"/>
      <c r="K32" s="91"/>
    </row>
    <row r="33" spans="2:11" x14ac:dyDescent="0.2">
      <c r="B33" s="9" t="s">
        <v>21</v>
      </c>
      <c r="C33" s="5"/>
      <c r="D33" s="5"/>
      <c r="E33" s="5"/>
      <c r="F33" s="5"/>
      <c r="G33" s="45"/>
      <c r="H33" s="45"/>
      <c r="I33" s="43"/>
      <c r="J33" s="43"/>
      <c r="K33" s="91"/>
    </row>
    <row r="34" spans="2:11" x14ac:dyDescent="0.2">
      <c r="B34" s="9" t="s">
        <v>22</v>
      </c>
      <c r="C34" s="5"/>
      <c r="D34" s="5"/>
      <c r="E34" s="5"/>
      <c r="F34" s="5"/>
      <c r="G34" s="45"/>
      <c r="H34" s="43"/>
      <c r="I34" s="43"/>
      <c r="J34" s="43"/>
      <c r="K34" s="91"/>
    </row>
    <row r="35" spans="2:11" x14ac:dyDescent="0.2">
      <c r="B35" s="9" t="s">
        <v>23</v>
      </c>
      <c r="C35" s="5"/>
      <c r="D35" s="5"/>
      <c r="E35" s="5"/>
      <c r="F35" s="5"/>
      <c r="G35" s="45"/>
      <c r="H35" s="43"/>
      <c r="I35" s="43"/>
      <c r="J35" s="43"/>
      <c r="K35" s="92"/>
    </row>
    <row r="36" spans="2:11" x14ac:dyDescent="0.2">
      <c r="B36" s="7" t="s">
        <v>26</v>
      </c>
      <c r="C36" s="3"/>
      <c r="D36" s="3"/>
      <c r="E36" s="3"/>
      <c r="F36" s="3"/>
      <c r="G36" s="27"/>
      <c r="H36" s="28"/>
      <c r="I36" s="28"/>
      <c r="J36" s="28"/>
      <c r="K36" s="46">
        <f>SUM(K30:K35)</f>
        <v>0</v>
      </c>
    </row>
    <row r="38" spans="2:11" x14ac:dyDescent="0.2">
      <c r="B38" s="26" t="s">
        <v>24</v>
      </c>
      <c r="C38" s="26"/>
      <c r="D38" s="26"/>
      <c r="E38" s="26"/>
      <c r="F38" s="26"/>
      <c r="G38" s="26"/>
      <c r="H38" s="26"/>
      <c r="I38" s="26"/>
      <c r="J38" s="26"/>
      <c r="K38" s="26"/>
    </row>
    <row r="39" spans="2:11" x14ac:dyDescent="0.2">
      <c r="B39" s="6" t="s">
        <v>27</v>
      </c>
      <c r="C39" s="16"/>
      <c r="D39" s="16"/>
      <c r="E39" s="16"/>
      <c r="F39" s="16"/>
      <c r="G39" s="16"/>
      <c r="H39" s="16"/>
      <c r="I39" s="17"/>
      <c r="J39" s="17"/>
      <c r="K39" s="67"/>
    </row>
    <row r="40" spans="2:11" x14ac:dyDescent="0.2">
      <c r="B40" s="9" t="s">
        <v>28</v>
      </c>
      <c r="C40" s="10"/>
      <c r="D40" s="10"/>
      <c r="E40" s="10"/>
      <c r="F40" s="10"/>
      <c r="G40" s="10"/>
      <c r="H40" s="11"/>
      <c r="I40" s="11"/>
      <c r="J40" s="68"/>
      <c r="K40" s="12"/>
    </row>
    <row r="41" spans="2:11" x14ac:dyDescent="0.2">
      <c r="B41" s="9" t="s">
        <v>29</v>
      </c>
      <c r="C41" s="10"/>
      <c r="D41" s="10"/>
      <c r="E41" s="10"/>
      <c r="F41" s="10"/>
      <c r="G41" s="10"/>
      <c r="H41" s="11"/>
      <c r="I41" s="11"/>
      <c r="J41" s="69"/>
      <c r="K41" s="12"/>
    </row>
    <row r="42" spans="2:11" x14ac:dyDescent="0.2">
      <c r="B42" s="9" t="s">
        <v>30</v>
      </c>
      <c r="C42" s="10"/>
      <c r="D42" s="10"/>
      <c r="E42" s="10"/>
      <c r="F42" s="10"/>
      <c r="G42" s="10"/>
      <c r="H42" s="11"/>
      <c r="I42" s="11"/>
      <c r="J42" s="69"/>
      <c r="K42" s="12"/>
    </row>
    <row r="43" spans="2:11" x14ac:dyDescent="0.2">
      <c r="B43" s="9" t="s">
        <v>31</v>
      </c>
      <c r="C43" s="10"/>
      <c r="D43" s="10"/>
      <c r="E43" s="10"/>
      <c r="F43" s="10"/>
      <c r="G43" s="10"/>
      <c r="H43" s="11"/>
      <c r="I43" s="11"/>
      <c r="J43" s="69"/>
      <c r="K43" s="12"/>
    </row>
    <row r="44" spans="2:11" x14ac:dyDescent="0.2">
      <c r="B44" s="30" t="s">
        <v>0</v>
      </c>
      <c r="C44" s="31"/>
      <c r="D44" s="31"/>
      <c r="E44" s="31"/>
      <c r="F44" s="31"/>
      <c r="G44" s="31"/>
      <c r="H44" s="31"/>
      <c r="I44" s="32"/>
      <c r="J44" s="36">
        <f>SUM(J40:J43)</f>
        <v>0</v>
      </c>
      <c r="K44" s="29"/>
    </row>
    <row r="45" spans="2:11" x14ac:dyDescent="0.2">
      <c r="B45" s="9" t="s">
        <v>32</v>
      </c>
      <c r="C45" s="10"/>
      <c r="D45" s="10"/>
      <c r="E45" s="10"/>
      <c r="F45" s="10"/>
      <c r="G45" s="10"/>
      <c r="H45" s="11"/>
      <c r="I45" s="11"/>
      <c r="J45" s="70"/>
      <c r="K45" s="12"/>
    </row>
    <row r="46" spans="2:11" x14ac:dyDescent="0.2">
      <c r="B46" s="9" t="s">
        <v>33</v>
      </c>
      <c r="C46" s="10"/>
      <c r="D46" s="10"/>
      <c r="E46" s="10"/>
      <c r="F46" s="10"/>
      <c r="G46" s="10"/>
      <c r="H46" s="11"/>
      <c r="I46" s="11"/>
      <c r="J46" s="71"/>
      <c r="K46" s="12"/>
    </row>
    <row r="47" spans="2:11" x14ac:dyDescent="0.2">
      <c r="B47" s="9" t="s">
        <v>34</v>
      </c>
      <c r="C47" s="10"/>
      <c r="D47" s="10"/>
      <c r="E47" s="10"/>
      <c r="F47" s="10"/>
      <c r="G47" s="10"/>
      <c r="H47" s="11"/>
      <c r="I47" s="11"/>
      <c r="J47" s="69"/>
      <c r="K47" s="12"/>
    </row>
    <row r="48" spans="2:11" x14ac:dyDescent="0.2">
      <c r="B48" s="30" t="s">
        <v>1</v>
      </c>
      <c r="C48" s="31"/>
      <c r="D48" s="31"/>
      <c r="E48" s="31"/>
      <c r="F48" s="31"/>
      <c r="G48" s="31"/>
      <c r="H48" s="31"/>
      <c r="I48" s="32"/>
      <c r="J48" s="37">
        <f>SUM(J45:J47)</f>
        <v>0</v>
      </c>
      <c r="K48" s="29"/>
    </row>
    <row r="49" spans="2:11" x14ac:dyDescent="0.2">
      <c r="B49" s="14" t="s">
        <v>2</v>
      </c>
      <c r="C49" s="15"/>
      <c r="D49" s="15"/>
      <c r="E49" s="15"/>
      <c r="F49" s="15"/>
      <c r="G49" s="15"/>
      <c r="H49" s="15"/>
      <c r="I49" s="13"/>
      <c r="J49" s="47">
        <f>J48-J44</f>
        <v>0</v>
      </c>
      <c r="K49" s="38">
        <f>J49</f>
        <v>0</v>
      </c>
    </row>
    <row r="50" spans="2:11" ht="13.5" thickBot="1" x14ac:dyDescent="0.25">
      <c r="B50" s="7" t="s">
        <v>35</v>
      </c>
      <c r="C50" s="4"/>
      <c r="D50" s="4"/>
      <c r="E50" s="4"/>
      <c r="F50" s="4"/>
      <c r="G50" s="4"/>
      <c r="H50" s="4"/>
      <c r="I50" s="8"/>
      <c r="J50" s="8"/>
      <c r="K50" s="39">
        <f>SUM(K39,K49)</f>
        <v>0</v>
      </c>
    </row>
    <row r="51" spans="2:11" ht="6.75" customHeight="1" thickTop="1" x14ac:dyDescent="0.2"/>
    <row r="52" spans="2:11" ht="15.75" x14ac:dyDescent="0.25">
      <c r="B52" s="18"/>
      <c r="C52" s="75" t="s">
        <v>38</v>
      </c>
      <c r="D52" s="76"/>
      <c r="E52" s="76"/>
      <c r="F52" s="18"/>
      <c r="G52" s="48">
        <f>SUM(K36)</f>
        <v>0</v>
      </c>
      <c r="H52" s="52" t="s">
        <v>40</v>
      </c>
      <c r="I52" s="49"/>
      <c r="J52" s="34"/>
      <c r="K52" s="19"/>
    </row>
    <row r="53" spans="2:11" ht="16.5" thickBot="1" x14ac:dyDescent="0.3">
      <c r="B53" s="18" t="s">
        <v>36</v>
      </c>
      <c r="C53" s="77" t="s">
        <v>39</v>
      </c>
      <c r="D53" s="76"/>
      <c r="E53" s="76"/>
      <c r="F53" s="18" t="s">
        <v>3</v>
      </c>
      <c r="G53" s="51" t="s">
        <v>41</v>
      </c>
      <c r="H53" s="49"/>
      <c r="I53" s="61" t="e">
        <f>SUM(G52/G54)</f>
        <v>#DIV/0!</v>
      </c>
      <c r="J53" s="60" t="s">
        <v>49</v>
      </c>
      <c r="K53" s="19"/>
    </row>
    <row r="54" spans="2:11" ht="16.5" thickTop="1" x14ac:dyDescent="0.25">
      <c r="B54" s="18"/>
      <c r="C54" s="75" t="s">
        <v>37</v>
      </c>
      <c r="D54" s="76"/>
      <c r="E54" s="76"/>
      <c r="F54" s="18"/>
      <c r="G54" s="50">
        <f>SUM(K50)</f>
        <v>0</v>
      </c>
      <c r="H54" s="52" t="s">
        <v>40</v>
      </c>
      <c r="I54" s="49"/>
      <c r="J54" s="20"/>
      <c r="K54" s="19"/>
    </row>
    <row r="55" spans="2:11" ht="8.25" customHeight="1" x14ac:dyDescent="0.25">
      <c r="B55" s="18"/>
      <c r="C55" s="18"/>
      <c r="D55" s="18"/>
      <c r="E55" s="33"/>
      <c r="F55" s="18"/>
      <c r="G55" s="18"/>
      <c r="H55" s="18"/>
      <c r="I55" s="18"/>
      <c r="J55" s="20"/>
      <c r="K55" s="19"/>
    </row>
    <row r="56" spans="2:11" ht="15.75" x14ac:dyDescent="0.25">
      <c r="B56" s="44" t="s">
        <v>43</v>
      </c>
      <c r="C56" s="26"/>
      <c r="D56" s="26"/>
      <c r="E56" s="26"/>
      <c r="F56" s="26"/>
      <c r="G56" s="26"/>
      <c r="H56" s="26"/>
      <c r="I56" s="26"/>
      <c r="J56" s="26"/>
    </row>
    <row r="57" spans="2:11" ht="4.5" customHeight="1" x14ac:dyDescent="0.2">
      <c r="B57" s="35"/>
    </row>
    <row r="58" spans="2:11" x14ac:dyDescent="0.2">
      <c r="B58" s="35" t="s">
        <v>44</v>
      </c>
      <c r="H58" s="57" t="s">
        <v>46</v>
      </c>
      <c r="I58" s="59" t="e">
        <f>SUM(I53)</f>
        <v>#DIV/0!</v>
      </c>
    </row>
    <row r="59" spans="2:11" ht="5.25" customHeight="1" x14ac:dyDescent="0.2">
      <c r="B59" s="35"/>
      <c r="H59" s="58"/>
    </row>
    <row r="60" spans="2:11" x14ac:dyDescent="0.2">
      <c r="B60" s="56" t="s">
        <v>45</v>
      </c>
      <c r="H60" s="57"/>
    </row>
    <row r="61" spans="2:11" x14ac:dyDescent="0.2">
      <c r="B61" s="72"/>
      <c r="C61" s="56" t="s">
        <v>47</v>
      </c>
      <c r="H61" s="35" t="s">
        <v>46</v>
      </c>
      <c r="I61" s="63" t="e">
        <f>- (I58/100 * B61)</f>
        <v>#DIV/0!</v>
      </c>
    </row>
    <row r="62" spans="2:11" ht="7.5" customHeight="1" x14ac:dyDescent="0.2">
      <c r="B62" s="35"/>
    </row>
    <row r="63" spans="2:11" ht="16.5" thickBot="1" x14ac:dyDescent="0.3">
      <c r="B63" s="18" t="s">
        <v>48</v>
      </c>
      <c r="H63" s="35" t="s">
        <v>46</v>
      </c>
      <c r="I63" s="62" t="e">
        <f>SUM(I58,I61)</f>
        <v>#DIV/0!</v>
      </c>
    </row>
    <row r="64" spans="2:11" ht="11.25" customHeight="1" thickTop="1" x14ac:dyDescent="0.25">
      <c r="B64" s="18"/>
    </row>
    <row r="65" spans="2:11" x14ac:dyDescent="0.2">
      <c r="B65" s="19" t="s">
        <v>9</v>
      </c>
      <c r="C65" s="21"/>
      <c r="D65" s="21"/>
      <c r="E65" s="21"/>
      <c r="F65" s="21"/>
    </row>
    <row r="66" spans="2:11" x14ac:dyDescent="0.2">
      <c r="B66" s="73"/>
      <c r="C66" s="2" t="s">
        <v>51</v>
      </c>
      <c r="J66" s="35" t="s">
        <v>50</v>
      </c>
    </row>
    <row r="67" spans="2:11" x14ac:dyDescent="0.2">
      <c r="B67" s="72"/>
      <c r="C67" s="35" t="s">
        <v>52</v>
      </c>
    </row>
    <row r="68" spans="2:11" x14ac:dyDescent="0.2">
      <c r="B68" s="72"/>
      <c r="C68" s="35" t="s">
        <v>53</v>
      </c>
      <c r="J68" s="74" t="s">
        <v>54</v>
      </c>
      <c r="K68" s="74"/>
    </row>
  </sheetData>
  <sheetProtection algorithmName="SHA-512" hashValue="zOiTwiNO/ve2d6T74nqV2rULgpSOF1Fh1QwP2yCyNVF0QNz5luPxLInv9TEKxxYD4MsaxuEEwSjIeu+JUST4kw==" saltValue="08oKBk4vgskm9lNh0waz8g==" spinCount="100000" sheet="1" objects="1" scenarios="1"/>
  <mergeCells count="12">
    <mergeCell ref="J68:K68"/>
    <mergeCell ref="C52:E52"/>
    <mergeCell ref="C53:E53"/>
    <mergeCell ref="C54:E54"/>
    <mergeCell ref="B15:K18"/>
    <mergeCell ref="F23:K23"/>
    <mergeCell ref="F25:K25"/>
    <mergeCell ref="F19:K19"/>
    <mergeCell ref="F20:K20"/>
    <mergeCell ref="F21:K21"/>
    <mergeCell ref="F22:K22"/>
    <mergeCell ref="F24:K24"/>
  </mergeCells>
  <phoneticPr fontId="0" type="noConversion"/>
  <pageMargins left="0" right="0.19685039370078741" top="0.98425196850393704" bottom="0.98425196850393704" header="0.51181102362204722" footer="0.23622047244094491"/>
  <pageSetup paperSize="9" orientation="portrait" r:id="rId1"/>
  <headerFooter alignWithMargins="0">
    <oddFooter>&amp;L&amp;8&amp;D&amp;C&amp;8&amp;P/&amp;N&amp;R&amp;8ARE TG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</vt:lpstr>
      <vt:lpstr>AZ!Druckbereich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Büchel Jonas</dc:creator>
  <cp:lastModifiedBy>Vincenzo Schefer</cp:lastModifiedBy>
  <cp:lastPrinted>2020-01-09T15:39:13Z</cp:lastPrinted>
  <dcterms:created xsi:type="dcterms:W3CDTF">2016-03-21T10:56:52Z</dcterms:created>
  <dcterms:modified xsi:type="dcterms:W3CDTF">2020-01-09T16:07:47Z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LOCALSW@2103.100:User_Login_red">
    <vt:lpwstr>arpscm@TG.CH</vt:lpwstr>
  </property>
  <property fmtid="{D5CDD505-2E9C-101B-9397-08002B2CF9AE}" pid="4" name="FSC#COOSYSTEM@1.1:Container">
    <vt:lpwstr>COO.2103.100.2.4493554</vt:lpwstr>
  </property>
  <property fmtid="{D5CDD505-2E9C-101B-9397-08002B2CF9AE}" pid="5" name="FSC#ATSTATECFG@1.1001:BankName">
    <vt:lpwstr/>
  </property>
  <property fmtid="{D5CDD505-2E9C-101B-9397-08002B2CF9AE}" pid="6" name="FSC#ATSTATECFG@1.1001:BankAccountBIC">
    <vt:lpwstr/>
  </property>
  <property fmtid="{D5CDD505-2E9C-101B-9397-08002B2CF9AE}" pid="7" name="FSC#ATSTATECFG@1.1001:BankAccountIBAN">
    <vt:lpwstr/>
  </property>
  <property fmtid="{D5CDD505-2E9C-101B-9397-08002B2CF9AE}" pid="8" name="FSC#ATSTATECFG@1.1001:BankAccountID">
    <vt:lpwstr/>
  </property>
  <property fmtid="{D5CDD505-2E9C-101B-9397-08002B2CF9AE}" pid="9" name="FSC#ATSTATECFG@1.1001:BankInstitute">
    <vt:lpwstr/>
  </property>
  <property fmtid="{D5CDD505-2E9C-101B-9397-08002B2CF9AE}" pid="10" name="FSC#ATSTATECFG@1.1001:BankAccountOwner">
    <vt:lpwstr/>
  </property>
  <property fmtid="{D5CDD505-2E9C-101B-9397-08002B2CF9AE}" pid="11" name="FSC#ATSTATECFG@1.1001:BankAccount">
    <vt:lpwstr/>
  </property>
  <property fmtid="{D5CDD505-2E9C-101B-9397-08002B2CF9AE}" pid="12" name="FSC#ATSTATECFG@1.1001:ApprovedSignature">
    <vt:lpwstr/>
  </property>
  <property fmtid="{D5CDD505-2E9C-101B-9397-08002B2CF9AE}" pid="13" name="FSC#ATSTATECFG@1.1001:Clause">
    <vt:lpwstr/>
  </property>
  <property fmtid="{D5CDD505-2E9C-101B-9397-08002B2CF9AE}" pid="14" name="FSC#ATSTATECFG@1.1001:SubfileReference">
    <vt:lpwstr>ARP/04.14/2006/02186</vt:lpwstr>
  </property>
  <property fmtid="{D5CDD505-2E9C-101B-9397-08002B2CF9AE}" pid="15" name="FSC#ATSTATECFG@1.1001:DepartmentUID">
    <vt:lpwstr>6110</vt:lpwstr>
  </property>
  <property fmtid="{D5CDD505-2E9C-101B-9397-08002B2CF9AE}" pid="16" name="FSC#ATSTATECFG@1.1001:DepartmentDVR">
    <vt:lpwstr/>
  </property>
  <property fmtid="{D5CDD505-2E9C-101B-9397-08002B2CF9AE}" pid="17" name="FSC#ATSTATECFG@1.1001:DepartmentStreet">
    <vt:lpwstr>Verwaltungsgebäude Promenade</vt:lpwstr>
  </property>
  <property fmtid="{D5CDD505-2E9C-101B-9397-08002B2CF9AE}" pid="18" name="FSC#ATSTATECFG@1.1001:DepartmentCity">
    <vt:lpwstr>Frauenfeld</vt:lpwstr>
  </property>
  <property fmtid="{D5CDD505-2E9C-101B-9397-08002B2CF9AE}" pid="19" name="FSC#ATSTATECFG@1.1001:DepartmentCountry">
    <vt:lpwstr>Schweiz</vt:lpwstr>
  </property>
  <property fmtid="{D5CDD505-2E9C-101B-9397-08002B2CF9AE}" pid="20" name="FSC#ATSTATECFG@1.1001:DepartmentZipCode">
    <vt:lpwstr>8510</vt:lpwstr>
  </property>
  <property fmtid="{D5CDD505-2E9C-101B-9397-08002B2CF9AE}" pid="21" name="FSC#ATSTATECFG@1.1001:SubfileSubject">
    <vt:lpwstr/>
  </property>
  <property fmtid="{D5CDD505-2E9C-101B-9397-08002B2CF9AE}" pid="22" name="FSC#ATSTATECFG@1.1001:SubfileDate">
    <vt:lpwstr>12.01.2007</vt:lpwstr>
  </property>
  <property fmtid="{D5CDD505-2E9C-101B-9397-08002B2CF9AE}" pid="23" name="FSC#ATSTATECFG@1.1001:DepartmentEmail">
    <vt:lpwstr>sekretariat.arp@tg.ch</vt:lpwstr>
  </property>
  <property fmtid="{D5CDD505-2E9C-101B-9397-08002B2CF9AE}" pid="24" name="FSC#ATSTATECFG@1.1001:DepartmentFax">
    <vt:lpwstr/>
  </property>
  <property fmtid="{D5CDD505-2E9C-101B-9397-08002B2CF9AE}" pid="25" name="FSC#ATSTATECFG@1.1001:AgentPhone">
    <vt:lpwstr>+41 52 724 26 79</vt:lpwstr>
  </property>
  <property fmtid="{D5CDD505-2E9C-101B-9397-08002B2CF9AE}" pid="26" name="FSC#ATSTATECFG@1.1001:Agent">
    <vt:lpwstr>Manuela Schmid ALT</vt:lpwstr>
  </property>
  <property fmtid="{D5CDD505-2E9C-101B-9397-08002B2CF9AE}" pid="27" name="FSC#ATSTATECFG@1.1001:Office">
    <vt:lpwstr/>
  </property>
  <property fmtid="{D5CDD505-2E9C-101B-9397-08002B2CF9AE}" pid="28" name="FSC#ELAKGOV@1.1001:PersonalSubjAddress">
    <vt:lpwstr/>
  </property>
  <property fmtid="{D5CDD505-2E9C-101B-9397-08002B2CF9AE}" pid="29" name="FSC#ELAKGOV@1.1001:PersonalSubjSalutation">
    <vt:lpwstr/>
  </property>
  <property fmtid="{D5CDD505-2E9C-101B-9397-08002B2CF9AE}" pid="30" name="FSC#ELAKGOV@1.1001:PersonalSubjSurName">
    <vt:lpwstr/>
  </property>
  <property fmtid="{D5CDD505-2E9C-101B-9397-08002B2CF9AE}" pid="31" name="FSC#ELAKGOV@1.1001:PersonalSubjFirstName">
    <vt:lpwstr/>
  </property>
  <property fmtid="{D5CDD505-2E9C-101B-9397-08002B2CF9AE}" pid="32" name="FSC#ELAKGOV@1.1001:PersonalSubjGender">
    <vt:lpwstr/>
  </property>
  <property fmtid="{D5CDD505-2E9C-101B-9397-08002B2CF9AE}" pid="33" name="FSC#COOELAK@1.1001:CurrentUserEmail">
    <vt:lpwstr>jonas.buechel@tg.ch</vt:lpwstr>
  </property>
  <property fmtid="{D5CDD505-2E9C-101B-9397-08002B2CF9AE}" pid="34" name="FSC#COOELAK@1.1001:CurrentUserRolePos">
    <vt:lpwstr>Sachbearbeiter/in</vt:lpwstr>
  </property>
  <property fmtid="{D5CDD505-2E9C-101B-9397-08002B2CF9AE}" pid="35" name="FSC#COOELAK@1.1001:BaseNumber">
    <vt:lpwstr>04.14</vt:lpwstr>
  </property>
  <property fmtid="{D5CDD505-2E9C-101B-9397-08002B2CF9AE}" pid="36" name="FSC#COOELAK@1.1001:SettlementApprovedAt">
    <vt:lpwstr/>
  </property>
  <property fmtid="{D5CDD505-2E9C-101B-9397-08002B2CF9AE}" pid="37" name="FSC#COOELAK@1.1001:ExternalDate">
    <vt:lpwstr/>
  </property>
  <property fmtid="{D5CDD505-2E9C-101B-9397-08002B2CF9AE}" pid="38" name="FSC#COOELAK@1.1001:ApproverTitle">
    <vt:lpwstr/>
  </property>
  <property fmtid="{D5CDD505-2E9C-101B-9397-08002B2CF9AE}" pid="39" name="FSC#COOELAK@1.1001:ApproverSurName">
    <vt:lpwstr/>
  </property>
  <property fmtid="{D5CDD505-2E9C-101B-9397-08002B2CF9AE}" pid="40" name="FSC#COOELAK@1.1001:ApproverFirstName">
    <vt:lpwstr/>
  </property>
  <property fmtid="{D5CDD505-2E9C-101B-9397-08002B2CF9AE}" pid="41" name="FSC#COOELAK@1.1001:ProcessResponsibleFax">
    <vt:lpwstr/>
  </property>
  <property fmtid="{D5CDD505-2E9C-101B-9397-08002B2CF9AE}" pid="42" name="FSC#COOELAK@1.1001:ProcessResponsibleMail">
    <vt:lpwstr/>
  </property>
  <property fmtid="{D5CDD505-2E9C-101B-9397-08002B2CF9AE}" pid="43" name="FSC#COOELAK@1.1001:ProcessResponsiblePhone">
    <vt:lpwstr/>
  </property>
  <property fmtid="{D5CDD505-2E9C-101B-9397-08002B2CF9AE}" pid="44" name="FSC#COOELAK@1.1001:ProcessResponsible">
    <vt:lpwstr/>
  </property>
  <property fmtid="{D5CDD505-2E9C-101B-9397-08002B2CF9AE}" pid="45" name="FSC#COOELAK@1.1001:IncomingSubject">
    <vt:lpwstr/>
  </property>
  <property fmtid="{D5CDD505-2E9C-101B-9397-08002B2CF9AE}" pid="46" name="FSC#COOELAK@1.1001:IncomingNumber">
    <vt:lpwstr/>
  </property>
  <property fmtid="{D5CDD505-2E9C-101B-9397-08002B2CF9AE}" pid="47" name="FSC#COOELAK@1.1001:ExternalRef">
    <vt:lpwstr/>
  </property>
  <property fmtid="{D5CDD505-2E9C-101B-9397-08002B2CF9AE}" pid="48" name="FSC#COOELAK@1.1001:FileRefBarCode">
    <vt:lpwstr>*ARP/04.14/2006/02186*</vt:lpwstr>
  </property>
  <property fmtid="{D5CDD505-2E9C-101B-9397-08002B2CF9AE}" pid="49" name="FSC#COOELAK@1.1001:RefBarCode">
    <vt:lpwstr>*COO.2103.100.7.387355*</vt:lpwstr>
  </property>
  <property fmtid="{D5CDD505-2E9C-101B-9397-08002B2CF9AE}" pid="50" name="FSC#COOELAK@1.1001:ObjBarCode">
    <vt:lpwstr>*COO.2103.100.2.4493554*</vt:lpwstr>
  </property>
  <property fmtid="{D5CDD505-2E9C-101B-9397-08002B2CF9AE}" pid="51" name="FSC#COOELAK@1.1001:Priority">
    <vt:lpwstr> ()</vt:lpwstr>
  </property>
  <property fmtid="{D5CDD505-2E9C-101B-9397-08002B2CF9AE}" pid="52" name="FSC#COOELAK@1.1001:OU">
    <vt:lpwstr>Amt für Raumentwicklung (ARE)</vt:lpwstr>
  </property>
  <property fmtid="{D5CDD505-2E9C-101B-9397-08002B2CF9AE}" pid="53" name="FSC#COOELAK@1.1001:CreatedAt">
    <vt:lpwstr>12.01.2007</vt:lpwstr>
  </property>
  <property fmtid="{D5CDD505-2E9C-101B-9397-08002B2CF9AE}" pid="54" name="FSC#COOELAK@1.1001:Department">
    <vt:lpwstr>Amt für Raumentwicklung (ARE)</vt:lpwstr>
  </property>
  <property fmtid="{D5CDD505-2E9C-101B-9397-08002B2CF9AE}" pid="55" name="FSC#COOELAK@1.1001:ApprovedAt">
    <vt:lpwstr/>
  </property>
  <property fmtid="{D5CDD505-2E9C-101B-9397-08002B2CF9AE}" pid="56" name="FSC#COOELAK@1.1001:ApprovedBy">
    <vt:lpwstr/>
  </property>
  <property fmtid="{D5CDD505-2E9C-101B-9397-08002B2CF9AE}" pid="57" name="FSC#COOELAK@1.1001:DispatchedAt">
    <vt:lpwstr/>
  </property>
  <property fmtid="{D5CDD505-2E9C-101B-9397-08002B2CF9AE}" pid="58" name="FSC#COOELAK@1.1001:DispatchedBy">
    <vt:lpwstr/>
  </property>
  <property fmtid="{D5CDD505-2E9C-101B-9397-08002B2CF9AE}" pid="59" name="FSC#COOELAK@1.1001:OwnerFaxExtension">
    <vt:lpwstr/>
  </property>
  <property fmtid="{D5CDD505-2E9C-101B-9397-08002B2CF9AE}" pid="60" name="FSC#COOELAK@1.1001:OwnerExtension">
    <vt:lpwstr>+41 52 724 26 79</vt:lpwstr>
  </property>
  <property fmtid="{D5CDD505-2E9C-101B-9397-08002B2CF9AE}" pid="61" name="FSC#COOELAK@1.1001:Owner">
    <vt:lpwstr>Schmid ALT Manuela (Frauenfeld)</vt:lpwstr>
  </property>
  <property fmtid="{D5CDD505-2E9C-101B-9397-08002B2CF9AE}" pid="62" name="FSC#COOELAK@1.1001:Organization">
    <vt:lpwstr/>
  </property>
  <property fmtid="{D5CDD505-2E9C-101B-9397-08002B2CF9AE}" pid="63" name="FSC#COOELAK@1.1001:FileRefOU">
    <vt:lpwstr/>
  </property>
  <property fmtid="{D5CDD505-2E9C-101B-9397-08002B2CF9AE}" pid="64" name="FSC#COOELAK@1.1001:FileRefOrdinal">
    <vt:lpwstr>2186</vt:lpwstr>
  </property>
  <property fmtid="{D5CDD505-2E9C-101B-9397-08002B2CF9AE}" pid="65" name="FSC#COOELAK@1.1001:FileRefYear">
    <vt:lpwstr>2006</vt:lpwstr>
  </property>
  <property fmtid="{D5CDD505-2E9C-101B-9397-08002B2CF9AE}" pid="66" name="FSC#COOELAK@1.1001:FileReference">
    <vt:lpwstr>ARP/04.14/2006/02186</vt:lpwstr>
  </property>
  <property fmtid="{D5CDD505-2E9C-101B-9397-08002B2CF9AE}" pid="67" name="FSC#COOELAK@1.1001:Subject">
    <vt:lpwstr/>
  </property>
  <property fmtid="{D5CDD505-2E9C-101B-9397-08002B2CF9AE}" pid="68" name="FSC#LOCALSW@2103.100:TGDOSREI">
    <vt:lpwstr/>
  </property>
  <property fmtid="{D5CDD505-2E9C-101B-9397-08002B2CF9AE}" pid="69" name="FSC#LOCALSW@2103.100:TopLevelSubfileAddress">
    <vt:lpwstr/>
  </property>
  <property fmtid="{D5CDD505-2E9C-101B-9397-08002B2CF9AE}" pid="70" name="FSC#LOCALSW@2103.100:BarCodeOwnerSubfile">
    <vt:lpwstr>Schmid ALT</vt:lpwstr>
  </property>
  <property fmtid="{D5CDD505-2E9C-101B-9397-08002B2CF9AE}" pid="71" name="FSC#LOCALSW@2103.100:BarCodeTitleSubFile">
    <vt:lpwstr>Baugesuche</vt:lpwstr>
  </property>
  <property fmtid="{D5CDD505-2E9C-101B-9397-08002B2CF9AE}" pid="72" name="FSC#LOCALSW@2103.100:BarCodeTopLevelSubfileTitle">
    <vt:lpwstr>Baugesuche (002)</vt:lpwstr>
  </property>
  <property fmtid="{D5CDD505-2E9C-101B-9397-08002B2CF9AE}" pid="73" name="FSC#LOCALSW@2103.100:BarCodeTopLevelDossierTitel">
    <vt:lpwstr>Internetformulare</vt:lpwstr>
  </property>
  <property fmtid="{D5CDD505-2E9C-101B-9397-08002B2CF9AE}" pid="74" name="FSC#LOCALSW@2103.100:BarCodeTopLevelDossierName">
    <vt:lpwstr>2186/2006/ARE Internetformulare</vt:lpwstr>
  </property>
  <property fmtid="{D5CDD505-2E9C-101B-9397-08002B2CF9AE}" pid="75" name="FSC#LOCALSW@2103.100:BarCodeDossierRef">
    <vt:lpwstr>ARP/04.14/2006/02186</vt:lpwstr>
  </property>
  <property fmtid="{D5CDD505-2E9C-101B-9397-08002B2CF9AE}" pid="76" name="FSC#FSCIBISDOCPROPS@15.1400:ReferredBarCode">
    <vt:lpwstr/>
  </property>
  <property fmtid="{D5CDD505-2E9C-101B-9397-08002B2CF9AE}" pid="77" name="FSC#FSCIBISDOCPROPS@15.1400:CreatedBy">
    <vt:lpwstr>Manuela Schmid ALT</vt:lpwstr>
  </property>
  <property fmtid="{D5CDD505-2E9C-101B-9397-08002B2CF9AE}" pid="78" name="FSC#FSCIBISDOCPROPS@15.1400:CreatedAt">
    <vt:lpwstr>12.01.2007</vt:lpwstr>
  </property>
  <property fmtid="{D5CDD505-2E9C-101B-9397-08002B2CF9AE}" pid="79" name="FSC#FSCIBISDOCPROPS@15.1400:BGMDiagnoseDetail">
    <vt:lpwstr> </vt:lpwstr>
  </property>
  <property fmtid="{D5CDD505-2E9C-101B-9397-08002B2CF9AE}" pid="80" name="FSC#FSCIBISDOCPROPS@15.1400:BGMDiagnoseAdd">
    <vt:lpwstr> </vt:lpwstr>
  </property>
  <property fmtid="{D5CDD505-2E9C-101B-9397-08002B2CF9AE}" pid="81" name="FSC#FSCIBISDOCPROPS@15.1400:BGMDiagnose">
    <vt:lpwstr> </vt:lpwstr>
  </property>
  <property fmtid="{D5CDD505-2E9C-101B-9397-08002B2CF9AE}" pid="82" name="FSC#FSCIBISDOCPROPS@15.1400:BGMBirthday">
    <vt:lpwstr> </vt:lpwstr>
  </property>
  <property fmtid="{D5CDD505-2E9C-101B-9397-08002B2CF9AE}" pid="83" name="FSC#FSCIBISDOCPROPS@15.1400:BGMZIP">
    <vt:lpwstr> </vt:lpwstr>
  </property>
  <property fmtid="{D5CDD505-2E9C-101B-9397-08002B2CF9AE}" pid="84" name="FSC#FSCIBISDOCPROPS@15.1400:BGMFirstName">
    <vt:lpwstr> </vt:lpwstr>
  </property>
  <property fmtid="{D5CDD505-2E9C-101B-9397-08002B2CF9AE}" pid="85" name="FSC#FSCIBISDOCPROPS@15.1400:BGMName">
    <vt:lpwstr> </vt:lpwstr>
  </property>
  <property fmtid="{D5CDD505-2E9C-101B-9397-08002B2CF9AE}" pid="86" name="FSC#FSCIBISDOCPROPS@15.1400:DossierRef">
    <vt:lpwstr>ARP/04.14/2006/02186</vt:lpwstr>
  </property>
  <property fmtid="{D5CDD505-2E9C-101B-9397-08002B2CF9AE}" pid="87" name="FSC#FSCIBISDOCPROPS@15.1400:RRSessionDate">
    <vt:lpwstr/>
  </property>
  <property fmtid="{D5CDD505-2E9C-101B-9397-08002B2CF9AE}" pid="88" name="FSC#FSCIBISDOCPROPS@15.1400:RRBNumber">
    <vt:lpwstr>Nicht verfügbar</vt:lpwstr>
  </property>
  <property fmtid="{D5CDD505-2E9C-101B-9397-08002B2CF9AE}" pid="89" name="FSC#FSCIBISDOCPROPS@15.1400:TopLevelSubjectGroupPosNumber">
    <vt:lpwstr>04.14</vt:lpwstr>
  </property>
  <property fmtid="{D5CDD505-2E9C-101B-9397-08002B2CF9AE}" pid="90" name="FSC#FSCIBISDOCPROPS@15.1400:TopLevelDossierResponsible">
    <vt:lpwstr>Hünermann ALT, Andreas</vt:lpwstr>
  </property>
  <property fmtid="{D5CDD505-2E9C-101B-9397-08002B2CF9AE}" pid="91" name="FSC#FSCIBISDOCPROPS@15.1400:TopLevelDossierRespOrgShortname">
    <vt:lpwstr>ARE</vt:lpwstr>
  </property>
  <property fmtid="{D5CDD505-2E9C-101B-9397-08002B2CF9AE}" pid="92" name="FSC#FSCIBISDOCPROPS@15.1400:TopLevelDossierTitel">
    <vt:lpwstr>Internetformulare</vt:lpwstr>
  </property>
  <property fmtid="{D5CDD505-2E9C-101B-9397-08002B2CF9AE}" pid="93" name="FSC#FSCIBISDOCPROPS@15.1400:TopLevelDossierYear">
    <vt:lpwstr>2006</vt:lpwstr>
  </property>
  <property fmtid="{D5CDD505-2E9C-101B-9397-08002B2CF9AE}" pid="94" name="FSC#FSCIBISDOCPROPS@15.1400:TopLevelDossierNumber">
    <vt:lpwstr>2186</vt:lpwstr>
  </property>
  <property fmtid="{D5CDD505-2E9C-101B-9397-08002B2CF9AE}" pid="95" name="FSC#FSCIBISDOCPROPS@15.1400:TopLevelDossierName">
    <vt:lpwstr>2186/2006/ARE Internetformulare</vt:lpwstr>
  </property>
  <property fmtid="{D5CDD505-2E9C-101B-9397-08002B2CF9AE}" pid="96" name="FSC#FSCIBISDOCPROPS@15.1400:TitleSubFile">
    <vt:lpwstr>Baugesuche</vt:lpwstr>
  </property>
  <property fmtid="{D5CDD505-2E9C-101B-9397-08002B2CF9AE}" pid="97" name="FSC#FSCIBISDOCPROPS@15.1400:TopLevelSubfileNumber">
    <vt:lpwstr>2</vt:lpwstr>
  </property>
  <property fmtid="{D5CDD505-2E9C-101B-9397-08002B2CF9AE}" pid="98" name="FSC#FSCIBISDOCPROPS@15.1400:TopLevelSubfileName">
    <vt:lpwstr>Baugesuche (002)</vt:lpwstr>
  </property>
  <property fmtid="{D5CDD505-2E9C-101B-9397-08002B2CF9AE}" pid="99" name="FSC#FSCIBISDOCPROPS@15.1400:GroupShortName">
    <vt:lpwstr>ARE</vt:lpwstr>
  </property>
  <property fmtid="{D5CDD505-2E9C-101B-9397-08002B2CF9AE}" pid="100" name="FSC#FSCIBISDOCPROPS@15.1400:OwnerAbbreviation">
    <vt:lpwstr/>
  </property>
  <property fmtid="{D5CDD505-2E9C-101B-9397-08002B2CF9AE}" pid="101" name="FSC#FSCIBISDOCPROPS@15.1400:Owner">
    <vt:lpwstr>Schmid ALT, Manuela</vt:lpwstr>
  </property>
  <property fmtid="{D5CDD505-2E9C-101B-9397-08002B2CF9AE}" pid="102" name="FSC#FSCIBISDOCPROPS@15.1400:Subject">
    <vt:lpwstr>Erzeugt : 18.02.2002 07:27:52, arpbib_x000d_
Geaendert : 12.04.2006 16:05:52, arphue</vt:lpwstr>
  </property>
  <property fmtid="{D5CDD505-2E9C-101B-9397-08002B2CF9AE}" pid="103" name="FSC#FSCIBISDOCPROPS@15.1400:Objectname">
    <vt:lpwstr>az</vt:lpwstr>
  </property>
  <property fmtid="{D5CDD505-2E9C-101B-9397-08002B2CF9AE}" pid="104" name="FSC#FSCIBISDOCPROPS@15.1400:Container">
    <vt:lpwstr>COO.2103.100.2.4493554</vt:lpwstr>
  </property>
  <property fmtid="{D5CDD505-2E9C-101B-9397-08002B2CF9AE}" pid="105" name="FSC#FSCIBISDOCPROPS@15.1400:ObjectCOOAddress">
    <vt:lpwstr>COO.2103.100.2.4493554</vt:lpwstr>
  </property>
  <property fmtid="{D5CDD505-2E9C-101B-9397-08002B2CF9AE}" pid="106" name="FSC$NOVIRTUALATTRS">
    <vt:lpwstr/>
  </property>
  <property fmtid="{D5CDD505-2E9C-101B-9397-08002B2CF9AE}" pid="107" name="COO$NOVIRTUALATTRS">
    <vt:lpwstr/>
  </property>
  <property fmtid="{D5CDD505-2E9C-101B-9397-08002B2CF9AE}" pid="108" name="FSC$NOUSEREXPRESSIONS">
    <vt:lpwstr/>
  </property>
  <property fmtid="{D5CDD505-2E9C-101B-9397-08002B2CF9AE}" pid="109" name="COO$NOUSEREXPRESSIONS">
    <vt:lpwstr/>
  </property>
  <property fmtid="{D5CDD505-2E9C-101B-9397-08002B2CF9AE}" pid="110" name="FSC$NOPARSEFILE">
    <vt:lpwstr/>
  </property>
  <property fmtid="{D5CDD505-2E9C-101B-9397-08002B2CF9AE}" pid="111" name="COO$NOPARSEFILE">
    <vt:lpwstr/>
  </property>
</Properties>
</file>